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8_{89E63437-5136-4DB0-8BC2-231EF7BE87CE}" xr6:coauthVersionLast="47" xr6:coauthVersionMax="47" xr10:uidLastSave="{00000000-0000-0000-0000-000000000000}"/>
  <bookViews>
    <workbookView xWindow="28680" yWindow="393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Sheet1!$C$2:$J$2</definedName>
    <definedName name="BaslaSatir">Sheet1!#REF!</definedName>
    <definedName name="BaslaSatir2">Sheet1!#REF!</definedName>
    <definedName name="_xlnm.Print_Area" localSheetId="0">Sheet1!$A$1:$N$9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L5" i="1" s="1"/>
  <c r="J4" i="1"/>
  <c r="L4" i="1" s="1"/>
  <c r="J6" i="1"/>
  <c r="L6" i="1" s="1"/>
  <c r="J7" i="1"/>
  <c r="L7" i="1" s="1"/>
  <c r="J8" i="1"/>
  <c r="L8" i="1" s="1"/>
  <c r="J3" i="1"/>
  <c r="L3" i="1" s="1"/>
</calcChain>
</file>

<file path=xl/sharedStrings.xml><?xml version="1.0" encoding="utf-8"?>
<sst xmlns="http://schemas.openxmlformats.org/spreadsheetml/2006/main" count="50" uniqueCount="41">
  <si>
    <t>TCKN</t>
  </si>
  <si>
    <t>Birim</t>
  </si>
  <si>
    <t>Not Ortalaması</t>
  </si>
  <si>
    <t>Yazılı Sınav Sonuç</t>
  </si>
  <si>
    <t>Sözlü Sınav Sonuç</t>
  </si>
  <si>
    <t>Dil Puanı</t>
  </si>
  <si>
    <t>SONUÇ</t>
  </si>
  <si>
    <t>TERCİH</t>
  </si>
  <si>
    <t>ASİL 1</t>
  </si>
  <si>
    <t>Ad</t>
  </si>
  <si>
    <t>Soyad</t>
  </si>
  <si>
    <t>ERASMUS+ NİHAİ PUANI</t>
  </si>
  <si>
    <t>53*****22</t>
  </si>
  <si>
    <t>SE*****</t>
  </si>
  <si>
    <t>ŞE*****</t>
  </si>
  <si>
    <t>İngilizce Öğretmenliği Pr.</t>
  </si>
  <si>
    <t>Açıklama</t>
  </si>
  <si>
    <t>ASİL 3</t>
  </si>
  <si>
    <t>YEDEK 1</t>
  </si>
  <si>
    <t>YEDEK 2</t>
  </si>
  <si>
    <t>YEDEK 3</t>
  </si>
  <si>
    <t>Asil adayların 26.06.2025 tarihine kadar feragat etmesi durumunda değerlendirme sağlanacaktır</t>
  </si>
  <si>
    <t>Kabul Belgesi olarak sunulan "INSTITUTO POLITECNICO DA GUARDA" kurumunda hareketlilik gerçekleştirilebilir</t>
  </si>
  <si>
    <t>Kabul Belgesi olarak sunulan "NEFELI EDUCATION" kurumunda hareketlilik gerçekleştirilebilir</t>
  </si>
  <si>
    <t>GA*****</t>
  </si>
  <si>
    <t>ÇA*****</t>
  </si>
  <si>
    <t>CE*****</t>
  </si>
  <si>
    <t>KE*****</t>
  </si>
  <si>
    <t>AB*****</t>
  </si>
  <si>
    <t>OK*****</t>
  </si>
  <si>
    <t>YI*****</t>
  </si>
  <si>
    <t>AV*****</t>
  </si>
  <si>
    <t>MÜ*****</t>
  </si>
  <si>
    <t>AK*****</t>
  </si>
  <si>
    <t>Okul Öncesi Öğretmenliği Pr.</t>
  </si>
  <si>
    <t>49*****82</t>
  </si>
  <si>
    <t>18*****22</t>
  </si>
  <si>
    <t>38*****96</t>
  </si>
  <si>
    <t>14*****90</t>
  </si>
  <si>
    <t>Daha Önce Gerçekleştirilen Hareketlilik Nedeniyle -10 Puan</t>
  </si>
  <si>
    <t>ASİL2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</si>
</sst>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7" tint="-0.499984740745262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2" applyBorder="1" applyAlignment="1">
      <alignment horizontal="center" vertical="center"/>
    </xf>
    <xf numFmtId="0" fontId="2" fillId="3" borderId="1" xfId="2" applyBorder="1" applyAlignment="1">
      <alignment horizontal="left" vertical="center"/>
    </xf>
    <xf numFmtId="0" fontId="2" fillId="3" borderId="1" xfId="2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5" fillId="5" borderId="1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center" vertical="center" wrapText="1"/>
    </xf>
  </cellXfs>
  <cellStyles count="3">
    <cellStyle name="İyi" xfId="2" builtinId="26"/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2B420-73AF-4B62-9F02-F01AD7E057F7}">
  <dimension ref="B2:N8"/>
  <sheetViews>
    <sheetView tabSelected="1" view="pageBreakPreview" zoomScaleNormal="100" zoomScaleSheetLayoutView="100" workbookViewId="0">
      <selection activeCell="L5" sqref="L5"/>
    </sheetView>
  </sheetViews>
  <sheetFormatPr defaultRowHeight="15" x14ac:dyDescent="0.25"/>
  <cols>
    <col min="1" max="1" width="4.5703125" customWidth="1"/>
    <col min="2" max="2" width="4.7109375" customWidth="1"/>
    <col min="3" max="3" width="12" style="1" bestFit="1" customWidth="1"/>
    <col min="4" max="4" width="10.140625" style="2" bestFit="1" customWidth="1"/>
    <col min="5" max="5" width="9.85546875" style="2" bestFit="1" customWidth="1"/>
    <col min="6" max="6" width="27.140625" style="2" bestFit="1" customWidth="1"/>
    <col min="7" max="7" width="14.28515625" style="2" bestFit="1" customWidth="1"/>
    <col min="8" max="8" width="16.7109375" style="2" bestFit="1" customWidth="1"/>
    <col min="9" max="9" width="16.7109375" style="1" bestFit="1" customWidth="1"/>
    <col min="10" max="10" width="8.85546875" style="2" bestFit="1" customWidth="1"/>
    <col min="11" max="11" width="28" style="2" customWidth="1"/>
    <col min="12" max="12" width="23" bestFit="1" customWidth="1"/>
    <col min="13" max="13" width="7.85546875" bestFit="1" customWidth="1"/>
    <col min="14" max="14" width="32.28515625" customWidth="1"/>
  </cols>
  <sheetData>
    <row r="2" spans="2:14" x14ac:dyDescent="0.25">
      <c r="C2" s="6" t="s">
        <v>0</v>
      </c>
      <c r="D2" s="6" t="s">
        <v>9</v>
      </c>
      <c r="E2" s="6" t="s">
        <v>10</v>
      </c>
      <c r="F2" s="6" t="s">
        <v>1</v>
      </c>
      <c r="G2" s="6" t="s">
        <v>2</v>
      </c>
      <c r="H2" s="6" t="s">
        <v>3</v>
      </c>
      <c r="I2" s="6" t="s">
        <v>4</v>
      </c>
      <c r="J2" s="7" t="s">
        <v>5</v>
      </c>
      <c r="K2" s="7" t="s">
        <v>16</v>
      </c>
      <c r="L2" s="6" t="s">
        <v>11</v>
      </c>
      <c r="M2" s="6" t="s">
        <v>6</v>
      </c>
      <c r="N2" s="6" t="s">
        <v>7</v>
      </c>
    </row>
    <row r="3" spans="2:14" ht="60" x14ac:dyDescent="0.25">
      <c r="B3" s="8">
        <v>1</v>
      </c>
      <c r="C3" s="3" t="s">
        <v>12</v>
      </c>
      <c r="D3" s="4" t="s">
        <v>13</v>
      </c>
      <c r="E3" s="4" t="s">
        <v>14</v>
      </c>
      <c r="F3" s="4" t="s">
        <v>15</v>
      </c>
      <c r="G3" s="3">
        <v>93.7</v>
      </c>
      <c r="H3" s="3">
        <v>90</v>
      </c>
      <c r="I3" s="3">
        <v>87.33</v>
      </c>
      <c r="J3" s="3">
        <f xml:space="preserve"> (H3*0.75) + (I3*0.25)</f>
        <v>89.332499999999996</v>
      </c>
      <c r="K3" s="3"/>
      <c r="L3" s="3">
        <f xml:space="preserve"> (G3*0.5) + (J3*0.5)</f>
        <v>91.516249999999999</v>
      </c>
      <c r="M3" s="3" t="s">
        <v>8</v>
      </c>
      <c r="N3" s="5" t="s">
        <v>22</v>
      </c>
    </row>
    <row r="4" spans="2:14" ht="45" x14ac:dyDescent="0.25">
      <c r="B4" s="8">
        <v>2</v>
      </c>
      <c r="C4" s="3" t="s">
        <v>36</v>
      </c>
      <c r="D4" s="4" t="s">
        <v>26</v>
      </c>
      <c r="E4" s="4" t="s">
        <v>27</v>
      </c>
      <c r="F4" s="4" t="s">
        <v>15</v>
      </c>
      <c r="G4" s="3">
        <v>81.8</v>
      </c>
      <c r="H4" s="3">
        <v>92</v>
      </c>
      <c r="I4" s="3">
        <v>84</v>
      </c>
      <c r="J4" s="3">
        <f xml:space="preserve"> (H4*0.75) + (I4*0.25)</f>
        <v>90</v>
      </c>
      <c r="K4" s="3"/>
      <c r="L4" s="3">
        <f xml:space="preserve"> (G4*0.5) + (J4*0.5)</f>
        <v>85.9</v>
      </c>
      <c r="M4" s="3" t="s">
        <v>40</v>
      </c>
      <c r="N4" s="5" t="s">
        <v>23</v>
      </c>
    </row>
    <row r="5" spans="2:14" ht="60" x14ac:dyDescent="0.25">
      <c r="B5" s="8">
        <v>3</v>
      </c>
      <c r="C5" s="3" t="s">
        <v>35</v>
      </c>
      <c r="D5" s="4" t="s">
        <v>24</v>
      </c>
      <c r="E5" s="4" t="s">
        <v>25</v>
      </c>
      <c r="F5" s="4" t="s">
        <v>15</v>
      </c>
      <c r="G5" s="3">
        <v>81.8</v>
      </c>
      <c r="H5" s="3">
        <v>90</v>
      </c>
      <c r="I5" s="3">
        <v>87.33</v>
      </c>
      <c r="J5" s="3">
        <f t="shared" ref="J5:J8" si="0" xml:space="preserve"> (H5*0.75) + (I5*0.25)</f>
        <v>89.332499999999996</v>
      </c>
      <c r="K5" s="3"/>
      <c r="L5" s="3">
        <f t="shared" ref="L5:L6" si="1" xml:space="preserve"> (G5*0.5) + (J5*0.5)</f>
        <v>85.566249999999997</v>
      </c>
      <c r="M5" s="3" t="s">
        <v>17</v>
      </c>
      <c r="N5" s="5" t="s">
        <v>22</v>
      </c>
    </row>
    <row r="6" spans="2:14" ht="45" x14ac:dyDescent="0.25">
      <c r="B6" s="8">
        <v>4</v>
      </c>
      <c r="C6" s="9" t="s">
        <v>35</v>
      </c>
      <c r="D6" s="10" t="s">
        <v>28</v>
      </c>
      <c r="E6" s="10" t="s">
        <v>29</v>
      </c>
      <c r="F6" s="10" t="s">
        <v>34</v>
      </c>
      <c r="G6" s="9">
        <v>83.9</v>
      </c>
      <c r="H6" s="9">
        <v>82</v>
      </c>
      <c r="I6" s="9">
        <v>72.66</v>
      </c>
      <c r="J6" s="9">
        <f t="shared" si="0"/>
        <v>79.664999999999992</v>
      </c>
      <c r="K6" s="9"/>
      <c r="L6" s="9">
        <f t="shared" si="1"/>
        <v>81.782499999999999</v>
      </c>
      <c r="M6" s="9" t="s">
        <v>18</v>
      </c>
      <c r="N6" s="11" t="s">
        <v>21</v>
      </c>
    </row>
    <row r="7" spans="2:14" ht="45" x14ac:dyDescent="0.25">
      <c r="B7" s="8">
        <v>5</v>
      </c>
      <c r="C7" s="9" t="s">
        <v>37</v>
      </c>
      <c r="D7" s="10" t="s">
        <v>30</v>
      </c>
      <c r="E7" s="10" t="s">
        <v>31</v>
      </c>
      <c r="F7" s="10" t="s">
        <v>15</v>
      </c>
      <c r="G7" s="9">
        <v>78.760000000000005</v>
      </c>
      <c r="H7" s="9">
        <v>92.5</v>
      </c>
      <c r="I7" s="9">
        <v>92.5</v>
      </c>
      <c r="J7" s="9">
        <f t="shared" si="0"/>
        <v>92.5</v>
      </c>
      <c r="K7" s="11" t="s">
        <v>39</v>
      </c>
      <c r="L7" s="9">
        <f xml:space="preserve"> (G7*0.5) + (J7*0.5) - 10</f>
        <v>75.63</v>
      </c>
      <c r="M7" s="9" t="s">
        <v>19</v>
      </c>
      <c r="N7" s="11" t="s">
        <v>21</v>
      </c>
    </row>
    <row r="8" spans="2:14" ht="45" x14ac:dyDescent="0.25">
      <c r="B8" s="8">
        <v>6</v>
      </c>
      <c r="C8" s="9" t="s">
        <v>38</v>
      </c>
      <c r="D8" s="10" t="s">
        <v>32</v>
      </c>
      <c r="E8" s="10" t="s">
        <v>33</v>
      </c>
      <c r="F8" s="10" t="s">
        <v>15</v>
      </c>
      <c r="G8" s="9">
        <v>71.3</v>
      </c>
      <c r="H8" s="9">
        <v>94</v>
      </c>
      <c r="I8" s="9">
        <v>80</v>
      </c>
      <c r="J8" s="9">
        <f t="shared" si="0"/>
        <v>90.5</v>
      </c>
      <c r="K8" s="11" t="s">
        <v>39</v>
      </c>
      <c r="L8" s="9">
        <f xml:space="preserve"> (G8*0.5) + (J8*0.5) - 10</f>
        <v>70.900000000000006</v>
      </c>
      <c r="M8" s="9" t="s">
        <v>20</v>
      </c>
      <c r="N8" s="11" t="s">
        <v>21</v>
      </c>
    </row>
  </sheetData>
  <sortState xmlns:xlrd2="http://schemas.microsoft.com/office/spreadsheetml/2017/richdata2" ref="B3:N22">
    <sortCondition descending="1" ref="L6:L22"/>
  </sortState>
  <phoneticPr fontId="3" type="noConversion"/>
  <pageMargins left="0.7" right="0.7" top="0.75" bottom="0.75" header="0.3" footer="0.3"/>
  <pageSetup paperSize="9" scale="52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Sheet1!Yazdırma_Alanı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2025-05-27T08:54:07Z</dcterms:modified>
  <cp:category/>
</cp:coreProperties>
</file>